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2\CUENTA PUBLICA\4. Cuarto Trimestre\6. LDF\"/>
    </mc:Choice>
  </mc:AlternateContent>
  <bookViews>
    <workbookView xWindow="120" yWindow="10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0" i="1"/>
  <c r="H59" i="1"/>
  <c r="H58" i="1"/>
  <c r="H57" i="1"/>
  <c r="G56" i="1"/>
  <c r="F56" i="1"/>
  <c r="D56" i="1"/>
  <c r="C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C12" i="1" s="1"/>
  <c r="H13" i="1" l="1"/>
  <c r="H64" i="1"/>
  <c r="H61" i="1"/>
  <c r="H56" i="1" s="1"/>
  <c r="G12" i="1"/>
  <c r="F46" i="1"/>
  <c r="G46" i="1"/>
  <c r="H74" i="1"/>
  <c r="H47" i="1"/>
  <c r="D46" i="1"/>
  <c r="E46" i="1"/>
  <c r="H22" i="1"/>
  <c r="F12" i="1"/>
  <c r="H30" i="1"/>
  <c r="E22" i="1"/>
  <c r="E12" i="1" s="1"/>
  <c r="H40" i="1"/>
  <c r="C46" i="1"/>
  <c r="C80" i="1" s="1"/>
  <c r="D12" i="1"/>
  <c r="H46" i="1" l="1"/>
  <c r="H12" i="1"/>
  <c r="G80" i="1"/>
  <c r="F80" i="1"/>
  <c r="E80" i="1"/>
  <c r="D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<sst xmlns="http://schemas.openxmlformats.org/spreadsheetml/2006/main" count="81" uniqueCount="51">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</sst>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left" vertical="center"/>
    </xf>
    <xf numFmtId="3" fontId="10" fillId="10" borderId="6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indent="3"/>
    </xf>
    <xf numFmtId="3" fontId="10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wrapText="1" indent="3"/>
    </xf>
    <xf numFmtId="0" fontId="13" fillId="10" borderId="6" xfId="0" applyFont="1" applyFill="1" applyBorder="1" applyAlignment="1">
      <alignment horizontal="left" vertical="center" wrapText="1" indent="6"/>
    </xf>
    <xf numFmtId="0" fontId="13" fillId="10" borderId="6" xfId="0" applyFont="1" applyFill="1" applyBorder="1" applyAlignment="1">
      <alignment horizontal="left" vertical="center" wrapText="1" indent="9"/>
    </xf>
    <xf numFmtId="0" fontId="13" fillId="10" borderId="6" xfId="0" applyFont="1" applyFill="1" applyBorder="1" applyAlignment="1">
      <alignment vertical="center"/>
    </xf>
    <xf numFmtId="3" fontId="13" fillId="10" borderId="5" xfId="0" applyNumberFormat="1" applyFont="1" applyFill="1" applyBorder="1" applyAlignment="1">
      <alignment vertical="center"/>
    </xf>
    <xf numFmtId="0" fontId="13" fillId="0" borderId="11" xfId="0" applyFont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785812</xdr:colOff>
      <xdr:row>1</xdr:row>
      <xdr:rowOff>0</xdr:rowOff>
    </xdr:from>
    <xdr:to>
      <xdr:col>1</xdr:col>
      <xdr:colOff>2138362</xdr:colOff>
      <xdr:row>2</xdr:row>
      <xdr:rowOff>62230</xdr:rowOff>
    </xdr:to>
    <xdr:pic>
      <xdr:nvPicPr>
        <xdr:cNvPr id="5" name="Imagen 4" descr="C:\Users\admin\AppData\Local\Temp\EscudoNacional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6312" y="190500"/>
          <a:ext cx="1352550" cy="1348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768350</xdr:colOff>
      <xdr:row>1</xdr:row>
      <xdr:rowOff>72707</xdr:rowOff>
    </xdr:from>
    <xdr:to>
      <xdr:col>7</xdr:col>
      <xdr:colOff>389891</xdr:colOff>
      <xdr:row>2</xdr:row>
      <xdr:rowOff>110806</xdr:rowOff>
    </xdr:to>
    <xdr:grpSp>
      <xdr:nvGrpSpPr>
        <xdr:cNvPr id="6" name="Grupo 5"/>
        <xdr:cNvGrpSpPr/>
      </xdr:nvGrpSpPr>
      <xdr:grpSpPr>
        <a:xfrm>
          <a:off x="22294850" y="263207"/>
          <a:ext cx="2288541" cy="1323974"/>
          <a:chOff x="0" y="0"/>
          <a:chExt cx="2289118" cy="1323975"/>
        </a:xfrm>
      </xdr:grpSpPr>
      <xdr:grpSp>
        <xdr:nvGrpSpPr>
          <xdr:cNvPr id="7" name="Grupo 6"/>
          <xdr:cNvGrpSpPr/>
        </xdr:nvGrpSpPr>
        <xdr:grpSpPr>
          <a:xfrm>
            <a:off x="0" y="0"/>
            <a:ext cx="1146175" cy="1323975"/>
            <a:chOff x="0" y="0"/>
            <a:chExt cx="1200150" cy="1447165"/>
          </a:xfrm>
        </xdr:grpSpPr>
        <xdr:pic>
          <xdr:nvPicPr>
            <xdr:cNvPr id="9" name="Imagen 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64579" t="19010" r="19128" b="48401"/>
            <a:stretch/>
          </xdr:blipFill>
          <xdr:spPr bwMode="auto">
            <a:xfrm>
              <a:off x="0" y="0"/>
              <a:ext cx="1143000" cy="1447165"/>
            </a:xfrm>
            <a:prstGeom prst="rect">
              <a:avLst/>
            </a:prstGeom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cxnSp macro="">
          <xdr:nvCxnSpPr>
            <xdr:cNvPr id="10" name="Conector recto 9"/>
            <xdr:cNvCxnSpPr/>
          </xdr:nvCxnSpPr>
          <xdr:spPr>
            <a:xfrm>
              <a:off x="1190625" y="104775"/>
              <a:ext cx="9525" cy="1190625"/>
            </a:xfrm>
            <a:prstGeom prst="line">
              <a:avLst/>
            </a:prstGeom>
            <a:ln w="15875"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8353" y="95415"/>
            <a:ext cx="1040765" cy="118364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zoomScaleSheetLayoutView="50" workbookViewId="0">
      <selection activeCell="F73" sqref="F73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101.2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31.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61438624.5</v>
      </c>
      <c r="D12" s="9">
        <f t="shared" ref="D12:H12" si="0">SUM(D13,D22,D30,D40)</f>
        <v>37311143.450000003</v>
      </c>
      <c r="E12" s="9">
        <f t="shared" si="0"/>
        <v>98749767.950000003</v>
      </c>
      <c r="F12" s="9">
        <f t="shared" si="0"/>
        <v>98749767.950000003</v>
      </c>
      <c r="G12" s="9">
        <f t="shared" si="0"/>
        <v>98453718.629999995</v>
      </c>
      <c r="H12" s="9">
        <f t="shared" si="0"/>
        <v>0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61438624.5</v>
      </c>
      <c r="D22" s="11">
        <f t="shared" ref="D22:G22" si="3">SUM(D23:D29)</f>
        <v>37311143.450000003</v>
      </c>
      <c r="E22" s="11">
        <f t="shared" si="3"/>
        <v>98749767.950000003</v>
      </c>
      <c r="F22" s="11">
        <f t="shared" si="3"/>
        <v>98749767.950000003</v>
      </c>
      <c r="G22" s="11">
        <f t="shared" si="3"/>
        <v>98453718.629999995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61438624.5</v>
      </c>
      <c r="D27" s="13">
        <v>37311143.450000003</v>
      </c>
      <c r="E27" s="13">
        <f>+C27+D27</f>
        <v>98749767.950000003</v>
      </c>
      <c r="F27" s="13">
        <v>98749767.950000003</v>
      </c>
      <c r="G27" s="13">
        <v>98453718.629999995</v>
      </c>
      <c r="H27" s="13">
        <f>E27-F27</f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/>
    </row>
    <row r="46" spans="2:8" s="5" customFormat="1" ht="32.25" x14ac:dyDescent="0.35">
      <c r="B46" s="8" t="s">
        <v>46</v>
      </c>
      <c r="C46" s="11">
        <f>SUM(C47,C56,C64,C74)</f>
        <v>13485524</v>
      </c>
      <c r="D46" s="11">
        <f t="shared" ref="D46:H46" si="9">SUM(D47,D56,D64,D74)</f>
        <v>45262673.090000004</v>
      </c>
      <c r="E46" s="11">
        <f t="shared" si="9"/>
        <v>58748197.090000004</v>
      </c>
      <c r="F46" s="11">
        <f t="shared" si="9"/>
        <v>49454173.75</v>
      </c>
      <c r="G46" s="11">
        <f t="shared" si="9"/>
        <v>40393590.280000001</v>
      </c>
      <c r="H46" s="11">
        <f t="shared" si="9"/>
        <v>9294023.3400000036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13485524</v>
      </c>
      <c r="D56" s="11">
        <f t="shared" ref="D56:H56" si="12">SUM(D57:D63)</f>
        <v>45262673.090000004</v>
      </c>
      <c r="E56" s="11">
        <f t="shared" si="12"/>
        <v>58748197.090000004</v>
      </c>
      <c r="F56" s="11">
        <f t="shared" si="12"/>
        <v>49454173.75</v>
      </c>
      <c r="G56" s="11">
        <f t="shared" si="12"/>
        <v>40393590.280000001</v>
      </c>
      <c r="H56" s="11">
        <f t="shared" si="12"/>
        <v>9294023.3400000036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13485524</v>
      </c>
      <c r="D61" s="13">
        <v>45262673.090000004</v>
      </c>
      <c r="E61" s="13">
        <f>+C61+D61</f>
        <v>58748197.090000004</v>
      </c>
      <c r="F61" s="13">
        <v>49454173.75</v>
      </c>
      <c r="G61" s="13">
        <v>40393590.280000001</v>
      </c>
      <c r="H61" s="13">
        <f t="shared" si="13"/>
        <v>9294023.3400000036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8"/>
    </row>
    <row r="80" spans="2:8" s="5" customFormat="1" ht="32.25" x14ac:dyDescent="0.35">
      <c r="B80" s="8" t="s">
        <v>49</v>
      </c>
      <c r="C80" s="11">
        <f>C46+C12</f>
        <v>74924148.5</v>
      </c>
      <c r="D80" s="11">
        <f t="shared" ref="D80:G80" si="18">D46+D12</f>
        <v>82573816.540000007</v>
      </c>
      <c r="E80" s="11">
        <f t="shared" si="18"/>
        <v>157497965.04000002</v>
      </c>
      <c r="F80" s="11">
        <f t="shared" si="18"/>
        <v>148203941.69999999</v>
      </c>
      <c r="G80" s="11">
        <f t="shared" si="18"/>
        <v>138847308.91</v>
      </c>
      <c r="H80" s="11">
        <f>H46+H12</f>
        <v>9294023.3400000036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2023-01-17T16:52:47Z</cp:lastPrinted>
  <dcterms:created xsi:type="dcterms:W3CDTF">2020-04-10T20:09:48Z</dcterms:created>
  <dcterms:modified xsi:type="dcterms:W3CDTF">2023-01-17T16:58:55Z</dcterms:modified>
</cp:coreProperties>
</file>